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PTO 2025\PRESUPUESTO 2025 Y ANEXOS\ANEXOS ADRIANA\"/>
    </mc:Choice>
  </mc:AlternateContent>
  <xr:revisionPtr revIDLastSave="0" documentId="13_ncr:1_{2BD2C643-DF82-4464-A71E-30AF6D88F036}" xr6:coauthVersionLast="47" xr6:coauthVersionMax="47" xr10:uidLastSave="{00000000-0000-0000-0000-000000000000}"/>
  <bookViews>
    <workbookView xWindow="384" yWindow="384" windowWidth="15456" windowHeight="11328" xr2:uid="{00000000-000D-0000-FFFF-FFFF00000000}"/>
  </bookViews>
  <sheets>
    <sheet name="INVERSIONES FINAN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48" i="1" s="1"/>
  <c r="G13" i="1"/>
  <c r="G8" i="1"/>
  <c r="G18" i="1"/>
  <c r="G42" i="1"/>
  <c r="G36" i="1"/>
  <c r="G30" i="1"/>
  <c r="G24" i="1"/>
  <c r="G15" i="1" l="1"/>
</calcChain>
</file>

<file path=xl/sharedStrings.xml><?xml version="1.0" encoding="utf-8"?>
<sst xmlns="http://schemas.openxmlformats.org/spreadsheetml/2006/main" count="104" uniqueCount="55">
  <si>
    <t>FIDEICOMISOS PÚBLICOS</t>
  </si>
  <si>
    <t>FIDEICOMISO</t>
  </si>
  <si>
    <t>INSTITUCIÓN FIDUCIARIA</t>
  </si>
  <si>
    <t>No. DE CONTRATO</t>
  </si>
  <si>
    <t>FECHA DE SUSCRIPCIÓN</t>
  </si>
  <si>
    <t>FECHA DE VENCIMIENTO</t>
  </si>
  <si>
    <t>Secretaría de Finanzas y Administración:</t>
  </si>
  <si>
    <t>Sin Referencia</t>
  </si>
  <si>
    <t>Fideicomiso de Obras 53.2% del 37.6% Impto. s/Nómina Municipio de La Paz</t>
  </si>
  <si>
    <t>Banco Santander (Mexico), S.A.,Institución de Banca Múltiple, Grupo Financiero Santander Mexico</t>
  </si>
  <si>
    <t>2001191-0</t>
  </si>
  <si>
    <t>Fideicomiso de Obras 53.2% del 37.6% Impto. s/Nómina Municipio de Comondú</t>
  </si>
  <si>
    <t>2001182-0</t>
  </si>
  <si>
    <t>Fideicomiso de Obras 53.2% del 37.6% Impto. s/Nómina Municipio de Mulegé</t>
  </si>
  <si>
    <t>2001211-0</t>
  </si>
  <si>
    <t>Fideicomiso de Obras 53.2% del 37.6% Impto. s/Nómina Municipio de Los Cabos</t>
  </si>
  <si>
    <t>20011090-0</t>
  </si>
  <si>
    <t>Fideicomiso de Obras 53.2% del 37.6% Impto. s/Nómina Municipio Loreto</t>
  </si>
  <si>
    <t>2001129-0</t>
  </si>
  <si>
    <t>Fideicomiso ZOFEMAT:</t>
  </si>
  <si>
    <t>Fideicomiso Estatal para Promoción Turística 17.5% Impuesto s/Hospedaje</t>
  </si>
  <si>
    <t>F-2110601-0</t>
  </si>
  <si>
    <t>Fideicomiso Turismo 80% Impuesto s/Hospedaje:</t>
  </si>
  <si>
    <t>Fideicomiso de Turismo de  La Paz (FITUPAZ)</t>
  </si>
  <si>
    <t>F-2110603-0</t>
  </si>
  <si>
    <t>Fideicomiso de Turismo de Comondú-Mulegé</t>
  </si>
  <si>
    <t>F-2110605-0</t>
  </si>
  <si>
    <t>Fideicomiso de Turismo de Los Cabos (FITURCA)</t>
  </si>
  <si>
    <t>F-2110602-0</t>
  </si>
  <si>
    <t>Fideicomiso de Turismo de Loreto (FITULORE)</t>
  </si>
  <si>
    <t>F-110604-0</t>
  </si>
  <si>
    <t>Secretaría de Pesca, Acuacultura y Desarrollo Agropecuario:</t>
  </si>
  <si>
    <t>Fideicomiso de Pesca Deportiva y Deportiva Recreativa</t>
  </si>
  <si>
    <t>TOTAL</t>
  </si>
  <si>
    <t>PRESUPUESTO ASIGNADO</t>
  </si>
  <si>
    <t>Municipios</t>
  </si>
  <si>
    <t>Municipio de La Paz</t>
  </si>
  <si>
    <t>Municipio de Comondú</t>
  </si>
  <si>
    <t>Municipio de Mulegé</t>
  </si>
  <si>
    <t>Municipio de Los Cabos</t>
  </si>
  <si>
    <t>Municipio de Loreto</t>
  </si>
  <si>
    <t>Fideicomiso de obras:</t>
  </si>
  <si>
    <t>Fideicomiso FONDEN, Estatal</t>
  </si>
  <si>
    <t>Una vez aprobado el Presupuesto los Fideicomitentes darán a conocer las características del instrumento</t>
  </si>
  <si>
    <t>Fideicomiso para la Administración del Aprovechamiento por el Uso de la Infraestr. Estatal</t>
  </si>
  <si>
    <t>F/2004510-0</t>
  </si>
  <si>
    <t>F/4115317</t>
  </si>
  <si>
    <t>BBVA Bancomer S.A., Institucion de Banca Multiple, Grupo Financiero BBVA Bancomer</t>
  </si>
  <si>
    <t>Secretaría de Turismo y Economía:</t>
  </si>
  <si>
    <t>Asignaciones Presupuestarias a los Fideicomisos</t>
  </si>
  <si>
    <t>Fideicomiso 1% Hospedaje:</t>
  </si>
  <si>
    <t>ANEXO I 19.- FIDEICOMISOS</t>
  </si>
  <si>
    <t>Fideicomiso Hospedaje (AIRBNB)</t>
  </si>
  <si>
    <t>Fideicomiso Estatal p/Prom. Turistica 2.5% impto.</t>
  </si>
  <si>
    <t>Fideicomiso  Hospedaje (AIRBNB):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</si>
</sst>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3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43" zoomScale="110" zoomScaleNormal="110" workbookViewId="0">
      <selection activeCell="A42" sqref="A42:F42"/>
    </sheetView>
  </sheetViews>
  <sheetFormatPr baseColWidth="10" defaultColWidth="11.44140625" defaultRowHeight="13.2"/>
  <cols>
    <col min="1" max="1" width="9.33203125" style="5" customWidth="1"/>
    <col min="2" max="2" width="18.88671875" style="5" customWidth="1"/>
    <col min="3" max="3" width="26.6640625" style="5" customWidth="1"/>
    <col min="4" max="6" width="13.6640625" style="5" customWidth="1"/>
    <col min="7" max="7" width="14.6640625" style="5" customWidth="1"/>
    <col min="8" max="16384" width="11.44140625" style="5"/>
  </cols>
  <sheetData>
    <row r="1" spans="1:7" ht="13.8">
      <c r="A1" s="22" t="s">
        <v>51</v>
      </c>
      <c r="B1" s="22"/>
      <c r="C1" s="22"/>
      <c r="D1" s="22"/>
      <c r="E1" s="22"/>
      <c r="F1" s="22"/>
      <c r="G1" s="22"/>
    </row>
    <row r="2" spans="1:7">
      <c r="A2" s="12"/>
    </row>
    <row r="3" spans="1:7">
      <c r="A3" s="12" t="s">
        <v>49</v>
      </c>
    </row>
    <row r="4" spans="1:7" ht="12" customHeight="1">
      <c r="A4" s="13"/>
    </row>
    <row r="5" spans="1:7" ht="18.75" customHeight="1">
      <c r="A5" s="25" t="s">
        <v>0</v>
      </c>
      <c r="B5" s="25"/>
      <c r="C5" s="25"/>
      <c r="D5" s="25"/>
      <c r="E5" s="25"/>
      <c r="F5" s="25"/>
      <c r="G5" s="25"/>
    </row>
    <row r="6" spans="1:7" ht="27.75" customHeight="1">
      <c r="A6" s="19" t="s">
        <v>1</v>
      </c>
      <c r="B6" s="23"/>
      <c r="C6" s="19" t="s">
        <v>2</v>
      </c>
      <c r="D6" s="19" t="s">
        <v>3</v>
      </c>
      <c r="E6" s="19" t="s">
        <v>4</v>
      </c>
      <c r="F6" s="19" t="s">
        <v>5</v>
      </c>
      <c r="G6" s="19" t="s">
        <v>34</v>
      </c>
    </row>
    <row r="7" spans="1:7" ht="27.75" customHeight="1">
      <c r="A7" s="19"/>
      <c r="B7" s="23"/>
      <c r="C7" s="19"/>
      <c r="D7" s="19"/>
      <c r="E7" s="19"/>
      <c r="F7" s="19"/>
      <c r="G7" s="19"/>
    </row>
    <row r="8" spans="1:7" ht="18.75" customHeight="1">
      <c r="A8" s="18" t="s">
        <v>6</v>
      </c>
      <c r="B8" s="18"/>
      <c r="C8" s="18"/>
      <c r="D8" s="18"/>
      <c r="E8" s="18"/>
      <c r="F8" s="18"/>
      <c r="G8" s="1">
        <f>SUM(G9:G12)</f>
        <v>299917477</v>
      </c>
    </row>
    <row r="9" spans="1:7" ht="54" customHeight="1">
      <c r="A9" s="16" t="s">
        <v>42</v>
      </c>
      <c r="B9" s="16"/>
      <c r="C9" s="9" t="s">
        <v>47</v>
      </c>
      <c r="D9" s="7" t="s">
        <v>46</v>
      </c>
      <c r="E9" s="8">
        <v>44110</v>
      </c>
      <c r="F9" s="10" t="s">
        <v>7</v>
      </c>
      <c r="G9" s="2">
        <v>14885400</v>
      </c>
    </row>
    <row r="10" spans="1:7" ht="54" customHeight="1">
      <c r="A10" s="16" t="s">
        <v>44</v>
      </c>
      <c r="B10" s="16"/>
      <c r="C10" s="9" t="s">
        <v>9</v>
      </c>
      <c r="D10" s="7" t="s">
        <v>45</v>
      </c>
      <c r="E10" s="8">
        <v>43857</v>
      </c>
      <c r="F10" s="10" t="s">
        <v>7</v>
      </c>
      <c r="G10" s="2">
        <v>256000000</v>
      </c>
    </row>
    <row r="11" spans="1:7" ht="54" customHeight="1">
      <c r="A11" s="16" t="s">
        <v>52</v>
      </c>
      <c r="B11" s="16"/>
      <c r="C11" s="17" t="s">
        <v>43</v>
      </c>
      <c r="D11" s="17"/>
      <c r="E11" s="17"/>
      <c r="F11" s="17"/>
      <c r="G11" s="2">
        <v>14237331</v>
      </c>
    </row>
    <row r="12" spans="1:7" ht="54" customHeight="1">
      <c r="A12" s="16" t="s">
        <v>53</v>
      </c>
      <c r="B12" s="16"/>
      <c r="C12" s="17" t="s">
        <v>43</v>
      </c>
      <c r="D12" s="17"/>
      <c r="E12" s="17"/>
      <c r="F12" s="17"/>
      <c r="G12" s="2">
        <v>14794746</v>
      </c>
    </row>
    <row r="13" spans="1:7" ht="18.75" customHeight="1">
      <c r="A13" s="18" t="s">
        <v>48</v>
      </c>
      <c r="B13" s="18"/>
      <c r="C13" s="18"/>
      <c r="D13" s="18"/>
      <c r="E13" s="18"/>
      <c r="F13" s="18"/>
      <c r="G13" s="1">
        <f>SUM(G14:G14)</f>
        <v>103563218</v>
      </c>
    </row>
    <row r="14" spans="1:7" ht="80.25" customHeight="1">
      <c r="A14" s="16" t="s">
        <v>20</v>
      </c>
      <c r="B14" s="16"/>
      <c r="C14" s="9" t="s">
        <v>9</v>
      </c>
      <c r="D14" s="10" t="s">
        <v>21</v>
      </c>
      <c r="E14" s="11">
        <v>35607</v>
      </c>
      <c r="F14" s="10" t="s">
        <v>7</v>
      </c>
      <c r="G14" s="2">
        <v>103563218</v>
      </c>
    </row>
    <row r="15" spans="1:7" ht="18.75" customHeight="1">
      <c r="A15" s="18" t="s">
        <v>31</v>
      </c>
      <c r="B15" s="18"/>
      <c r="C15" s="18"/>
      <c r="D15" s="18"/>
      <c r="E15" s="18"/>
      <c r="F15" s="18"/>
      <c r="G15" s="1">
        <f>SUM(G16)</f>
        <v>69481509</v>
      </c>
    </row>
    <row r="16" spans="1:7" ht="47.25" customHeight="1">
      <c r="A16" s="16" t="s">
        <v>32</v>
      </c>
      <c r="B16" s="16"/>
      <c r="C16" s="17" t="s">
        <v>43</v>
      </c>
      <c r="D16" s="17"/>
      <c r="E16" s="17"/>
      <c r="F16" s="17"/>
      <c r="G16" s="14">
        <v>69481509</v>
      </c>
    </row>
    <row r="17" spans="1:7" ht="18.75" customHeight="1">
      <c r="A17" s="24" t="s">
        <v>35</v>
      </c>
      <c r="B17" s="24"/>
      <c r="C17" s="24"/>
      <c r="D17" s="24"/>
      <c r="E17" s="24"/>
      <c r="F17" s="24"/>
      <c r="G17" s="1">
        <f>G18+G24+G30+G36+G42</f>
        <v>1097311910</v>
      </c>
    </row>
    <row r="18" spans="1:7" ht="18.75" customHeight="1">
      <c r="A18" s="15" t="s">
        <v>54</v>
      </c>
      <c r="B18" s="15"/>
      <c r="C18" s="15"/>
      <c r="D18" s="15"/>
      <c r="E18" s="15"/>
      <c r="F18" s="15"/>
      <c r="G18" s="1">
        <f>SUM(G19:G23)</f>
        <v>56951052</v>
      </c>
    </row>
    <row r="19" spans="1:7" ht="28.2" customHeight="1">
      <c r="A19" s="16" t="s">
        <v>36</v>
      </c>
      <c r="B19" s="16"/>
      <c r="C19" s="17" t="s">
        <v>43</v>
      </c>
      <c r="D19" s="17"/>
      <c r="E19" s="17"/>
      <c r="F19" s="17"/>
      <c r="G19" s="14">
        <v>6987684</v>
      </c>
    </row>
    <row r="20" spans="1:7" ht="28.2" customHeight="1">
      <c r="A20" s="16" t="s">
        <v>37</v>
      </c>
      <c r="B20" s="16"/>
      <c r="C20" s="17" t="s">
        <v>43</v>
      </c>
      <c r="D20" s="17"/>
      <c r="E20" s="17"/>
      <c r="F20" s="17"/>
      <c r="G20" s="2">
        <v>45564</v>
      </c>
    </row>
    <row r="21" spans="1:7" ht="28.2" customHeight="1">
      <c r="A21" s="16" t="s">
        <v>38</v>
      </c>
      <c r="B21" s="16"/>
      <c r="C21" s="17" t="s">
        <v>43</v>
      </c>
      <c r="D21" s="17"/>
      <c r="E21" s="17"/>
      <c r="F21" s="17"/>
      <c r="G21" s="14">
        <v>102504</v>
      </c>
    </row>
    <row r="22" spans="1:7" ht="28.2" customHeight="1">
      <c r="A22" s="16" t="s">
        <v>39</v>
      </c>
      <c r="B22" s="16"/>
      <c r="C22" s="17" t="s">
        <v>43</v>
      </c>
      <c r="D22" s="17"/>
      <c r="E22" s="17"/>
      <c r="F22" s="17"/>
      <c r="G22" s="14">
        <v>48953652</v>
      </c>
    </row>
    <row r="23" spans="1:7" ht="28.2" customHeight="1">
      <c r="A23" s="16" t="s">
        <v>40</v>
      </c>
      <c r="B23" s="16"/>
      <c r="C23" s="17" t="s">
        <v>43</v>
      </c>
      <c r="D23" s="17"/>
      <c r="E23" s="17"/>
      <c r="F23" s="17"/>
      <c r="G23" s="14">
        <v>861648</v>
      </c>
    </row>
    <row r="24" spans="1:7" ht="18.75" customHeight="1">
      <c r="A24" s="15" t="s">
        <v>50</v>
      </c>
      <c r="B24" s="15"/>
      <c r="C24" s="15"/>
      <c r="D24" s="15"/>
      <c r="E24" s="15"/>
      <c r="F24" s="15"/>
      <c r="G24" s="1">
        <f>SUM(G25:G29)</f>
        <v>220992163</v>
      </c>
    </row>
    <row r="25" spans="1:7" ht="28.2" customHeight="1">
      <c r="A25" s="16" t="s">
        <v>36</v>
      </c>
      <c r="B25" s="16"/>
      <c r="C25" s="17" t="s">
        <v>43</v>
      </c>
      <c r="D25" s="17"/>
      <c r="E25" s="17"/>
      <c r="F25" s="17"/>
      <c r="G25" s="2">
        <v>22099216</v>
      </c>
    </row>
    <row r="26" spans="1:7" ht="28.2" customHeight="1">
      <c r="A26" s="16" t="s">
        <v>37</v>
      </c>
      <c r="B26" s="16"/>
      <c r="C26" s="17" t="s">
        <v>43</v>
      </c>
      <c r="D26" s="17"/>
      <c r="E26" s="17"/>
      <c r="F26" s="17"/>
      <c r="G26" s="2">
        <v>22099216</v>
      </c>
    </row>
    <row r="27" spans="1:7" ht="28.2" customHeight="1">
      <c r="A27" s="16" t="s">
        <v>38</v>
      </c>
      <c r="B27" s="16"/>
      <c r="C27" s="17" t="s">
        <v>43</v>
      </c>
      <c r="D27" s="17"/>
      <c r="E27" s="17"/>
      <c r="F27" s="17"/>
      <c r="G27" s="2">
        <v>22099216</v>
      </c>
    </row>
    <row r="28" spans="1:7" ht="28.2" customHeight="1">
      <c r="A28" s="16" t="s">
        <v>39</v>
      </c>
      <c r="B28" s="16"/>
      <c r="C28" s="17" t="s">
        <v>43</v>
      </c>
      <c r="D28" s="17"/>
      <c r="E28" s="17"/>
      <c r="F28" s="17"/>
      <c r="G28" s="14">
        <v>132595299</v>
      </c>
    </row>
    <row r="29" spans="1:7" ht="28.2" customHeight="1">
      <c r="A29" s="16" t="s">
        <v>40</v>
      </c>
      <c r="B29" s="16"/>
      <c r="C29" s="17" t="s">
        <v>43</v>
      </c>
      <c r="D29" s="17"/>
      <c r="E29" s="17"/>
      <c r="F29" s="17"/>
      <c r="G29" s="2">
        <v>22099216</v>
      </c>
    </row>
    <row r="30" spans="1:7" ht="18.75" customHeight="1">
      <c r="A30" s="15" t="s">
        <v>41</v>
      </c>
      <c r="B30" s="15"/>
      <c r="C30" s="15"/>
      <c r="D30" s="15"/>
      <c r="E30" s="15"/>
      <c r="F30" s="15"/>
      <c r="G30" s="1">
        <f>SUM(G31:G35)</f>
        <v>296626017</v>
      </c>
    </row>
    <row r="31" spans="1:7" ht="81" customHeight="1">
      <c r="A31" s="16" t="s">
        <v>8</v>
      </c>
      <c r="B31" s="16"/>
      <c r="C31" s="4" t="s">
        <v>9</v>
      </c>
      <c r="D31" s="10" t="s">
        <v>10</v>
      </c>
      <c r="E31" s="11">
        <v>39113</v>
      </c>
      <c r="F31" s="10" t="s">
        <v>7</v>
      </c>
      <c r="G31" s="2">
        <v>74077113</v>
      </c>
    </row>
    <row r="32" spans="1:7" ht="81" customHeight="1">
      <c r="A32" s="16" t="s">
        <v>11</v>
      </c>
      <c r="B32" s="16"/>
      <c r="C32" s="4" t="s">
        <v>9</v>
      </c>
      <c r="D32" s="10" t="s">
        <v>12</v>
      </c>
      <c r="E32" s="11">
        <v>39084</v>
      </c>
      <c r="F32" s="10" t="s">
        <v>7</v>
      </c>
      <c r="G32" s="2">
        <v>44372196</v>
      </c>
    </row>
    <row r="33" spans="1:7" ht="81" customHeight="1">
      <c r="A33" s="16" t="s">
        <v>13</v>
      </c>
      <c r="B33" s="16"/>
      <c r="C33" s="4" t="s">
        <v>9</v>
      </c>
      <c r="D33" s="10" t="s">
        <v>14</v>
      </c>
      <c r="E33" s="11">
        <v>39151</v>
      </c>
      <c r="F33" s="10" t="s">
        <v>7</v>
      </c>
      <c r="G33" s="2">
        <v>43291998</v>
      </c>
    </row>
    <row r="34" spans="1:7" ht="81" customHeight="1">
      <c r="A34" s="16" t="s">
        <v>15</v>
      </c>
      <c r="B34" s="16"/>
      <c r="C34" s="4" t="s">
        <v>9</v>
      </c>
      <c r="D34" s="10" t="s">
        <v>16</v>
      </c>
      <c r="E34" s="11">
        <v>39000</v>
      </c>
      <c r="F34" s="10" t="s">
        <v>7</v>
      </c>
      <c r="G34" s="2">
        <v>96430628</v>
      </c>
    </row>
    <row r="35" spans="1:7" ht="81" customHeight="1">
      <c r="A35" s="16" t="s">
        <v>17</v>
      </c>
      <c r="B35" s="16"/>
      <c r="C35" s="4" t="s">
        <v>9</v>
      </c>
      <c r="D35" s="10" t="s">
        <v>18</v>
      </c>
      <c r="E35" s="11">
        <v>39045</v>
      </c>
      <c r="F35" s="10" t="s">
        <v>7</v>
      </c>
      <c r="G35" s="2">
        <v>38454082</v>
      </c>
    </row>
    <row r="36" spans="1:7" ht="18.75" customHeight="1">
      <c r="A36" s="15" t="s">
        <v>19</v>
      </c>
      <c r="B36" s="15"/>
      <c r="C36" s="15"/>
      <c r="D36" s="15"/>
      <c r="E36" s="15"/>
      <c r="F36" s="15"/>
      <c r="G36" s="3">
        <f>SUM(G37:G41)</f>
        <v>49312532</v>
      </c>
    </row>
    <row r="37" spans="1:7" ht="28.2" customHeight="1">
      <c r="A37" s="16" t="s">
        <v>36</v>
      </c>
      <c r="B37" s="16"/>
      <c r="C37" s="17" t="s">
        <v>43</v>
      </c>
      <c r="D37" s="17"/>
      <c r="E37" s="17"/>
      <c r="F37" s="17"/>
      <c r="G37" s="2">
        <v>9771389</v>
      </c>
    </row>
    <row r="38" spans="1:7" ht="28.2" customHeight="1">
      <c r="A38" s="16" t="s">
        <v>37</v>
      </c>
      <c r="B38" s="16"/>
      <c r="C38" s="17" t="s">
        <v>43</v>
      </c>
      <c r="D38" s="17"/>
      <c r="E38" s="17"/>
      <c r="F38" s="17"/>
      <c r="G38" s="2">
        <v>612578</v>
      </c>
    </row>
    <row r="39" spans="1:7" ht="28.2" customHeight="1">
      <c r="A39" s="16" t="s">
        <v>38</v>
      </c>
      <c r="B39" s="16"/>
      <c r="C39" s="17" t="s">
        <v>43</v>
      </c>
      <c r="D39" s="17"/>
      <c r="E39" s="17"/>
      <c r="F39" s="17"/>
      <c r="G39" s="2">
        <v>980461</v>
      </c>
    </row>
    <row r="40" spans="1:7" ht="28.2" customHeight="1">
      <c r="A40" s="16" t="s">
        <v>39</v>
      </c>
      <c r="B40" s="16"/>
      <c r="C40" s="17" t="s">
        <v>43</v>
      </c>
      <c r="D40" s="17"/>
      <c r="E40" s="17"/>
      <c r="F40" s="17"/>
      <c r="G40" s="2">
        <v>31982856</v>
      </c>
    </row>
    <row r="41" spans="1:7" ht="28.2" customHeight="1">
      <c r="A41" s="16" t="s">
        <v>40</v>
      </c>
      <c r="B41" s="16"/>
      <c r="C41" s="17" t="s">
        <v>43</v>
      </c>
      <c r="D41" s="17"/>
      <c r="E41" s="17"/>
      <c r="F41" s="17"/>
      <c r="G41" s="2">
        <v>5965248</v>
      </c>
    </row>
    <row r="42" spans="1:7" ht="21" customHeight="1">
      <c r="A42" s="20" t="s">
        <v>22</v>
      </c>
      <c r="B42" s="20"/>
      <c r="C42" s="20"/>
      <c r="D42" s="20"/>
      <c r="E42" s="20"/>
      <c r="F42" s="20"/>
      <c r="G42" s="1">
        <f>SUM(G43:G47)</f>
        <v>473430146</v>
      </c>
    </row>
    <row r="43" spans="1:7" ht="81" customHeight="1">
      <c r="A43" s="16" t="s">
        <v>23</v>
      </c>
      <c r="B43" s="16"/>
      <c r="C43" s="9" t="s">
        <v>9</v>
      </c>
      <c r="D43" s="10" t="s">
        <v>24</v>
      </c>
      <c r="E43" s="11">
        <v>35607</v>
      </c>
      <c r="F43" s="10" t="s">
        <v>7</v>
      </c>
      <c r="G43" s="2">
        <v>58066497</v>
      </c>
    </row>
    <row r="44" spans="1:7" ht="81" customHeight="1">
      <c r="A44" s="16" t="s">
        <v>25</v>
      </c>
      <c r="B44" s="16"/>
      <c r="C44" s="9" t="s">
        <v>9</v>
      </c>
      <c r="D44" s="16" t="s">
        <v>26</v>
      </c>
      <c r="E44" s="21">
        <v>35607</v>
      </c>
      <c r="F44" s="16" t="s">
        <v>7</v>
      </c>
      <c r="G44" s="2">
        <v>356149</v>
      </c>
    </row>
    <row r="45" spans="1:7" ht="81" customHeight="1">
      <c r="A45" s="16"/>
      <c r="B45" s="16"/>
      <c r="C45" s="9" t="s">
        <v>9</v>
      </c>
      <c r="D45" s="16"/>
      <c r="E45" s="21"/>
      <c r="F45" s="16"/>
      <c r="G45" s="2">
        <v>863558</v>
      </c>
    </row>
    <row r="46" spans="1:7" ht="81" customHeight="1">
      <c r="A46" s="16" t="s">
        <v>27</v>
      </c>
      <c r="B46" s="16"/>
      <c r="C46" s="9" t="s">
        <v>9</v>
      </c>
      <c r="D46" s="10" t="s">
        <v>28</v>
      </c>
      <c r="E46" s="11">
        <v>35607</v>
      </c>
      <c r="F46" s="10" t="s">
        <v>7</v>
      </c>
      <c r="G46" s="2">
        <v>412284901</v>
      </c>
    </row>
    <row r="47" spans="1:7" ht="81" customHeight="1">
      <c r="A47" s="16" t="s">
        <v>29</v>
      </c>
      <c r="B47" s="16"/>
      <c r="C47" s="9" t="s">
        <v>9</v>
      </c>
      <c r="D47" s="10" t="s">
        <v>30</v>
      </c>
      <c r="E47" s="11">
        <v>35607</v>
      </c>
      <c r="F47" s="10" t="s">
        <v>7</v>
      </c>
      <c r="G47" s="2">
        <v>1859041</v>
      </c>
    </row>
    <row r="48" spans="1:7">
      <c r="A48" s="19" t="s">
        <v>33</v>
      </c>
      <c r="B48" s="19"/>
      <c r="C48" s="19"/>
      <c r="D48" s="19"/>
      <c r="E48" s="19"/>
      <c r="F48" s="19"/>
      <c r="G48" s="1">
        <f>G17+G15+G13+G8</f>
        <v>1570274114</v>
      </c>
    </row>
    <row r="49" spans="7:8">
      <c r="G49" s="6"/>
    </row>
    <row r="50" spans="7:8" ht="13.2" customHeight="1">
      <c r="G50" s="6"/>
    </row>
    <row r="51" spans="7:8" ht="25.5" customHeight="1">
      <c r="G51" s="6"/>
    </row>
    <row r="52" spans="7:8" ht="89.25" customHeight="1">
      <c r="G52" s="6"/>
      <c r="H52" s="6"/>
    </row>
    <row r="53" spans="7:8" ht="51" customHeight="1"/>
    <row r="54" spans="7:8" ht="89.25" customHeight="1"/>
    <row r="55" spans="7:8" ht="13.2" customHeight="1"/>
    <row r="56" spans="7:8" ht="13.2" customHeight="1"/>
  </sheetData>
  <mergeCells count="69">
    <mergeCell ref="C39:F39"/>
    <mergeCell ref="C40:F40"/>
    <mergeCell ref="C41:F41"/>
    <mergeCell ref="A34:B34"/>
    <mergeCell ref="A35:B35"/>
    <mergeCell ref="A37:B37"/>
    <mergeCell ref="A38:B38"/>
    <mergeCell ref="A39:B39"/>
    <mergeCell ref="A40:B40"/>
    <mergeCell ref="A41:B41"/>
    <mergeCell ref="A1:G1"/>
    <mergeCell ref="A6:B7"/>
    <mergeCell ref="C38:F38"/>
    <mergeCell ref="A8:F8"/>
    <mergeCell ref="A17:F17"/>
    <mergeCell ref="A36:F36"/>
    <mergeCell ref="C37:F37"/>
    <mergeCell ref="A14:B14"/>
    <mergeCell ref="A16:B16"/>
    <mergeCell ref="A31:B31"/>
    <mergeCell ref="A32:B32"/>
    <mergeCell ref="A33:B33"/>
    <mergeCell ref="C16:F16"/>
    <mergeCell ref="A5:G5"/>
    <mergeCell ref="A15:F15"/>
    <mergeCell ref="D6:D7"/>
    <mergeCell ref="A48:F48"/>
    <mergeCell ref="A42:F42"/>
    <mergeCell ref="D44:D45"/>
    <mergeCell ref="E44:E45"/>
    <mergeCell ref="F44:F45"/>
    <mergeCell ref="A43:B43"/>
    <mergeCell ref="A44:B45"/>
    <mergeCell ref="A46:B46"/>
    <mergeCell ref="A47:B47"/>
    <mergeCell ref="E6:E7"/>
    <mergeCell ref="F6:F7"/>
    <mergeCell ref="G6:G7"/>
    <mergeCell ref="C6:C7"/>
    <mergeCell ref="A9:B9"/>
    <mergeCell ref="A10:B10"/>
    <mergeCell ref="A29:B29"/>
    <mergeCell ref="C29:F29"/>
    <mergeCell ref="A25:B25"/>
    <mergeCell ref="C25:F25"/>
    <mergeCell ref="C26:F26"/>
    <mergeCell ref="C27:F27"/>
    <mergeCell ref="C28:F28"/>
    <mergeCell ref="A26:B26"/>
    <mergeCell ref="A27:B27"/>
    <mergeCell ref="A28:B28"/>
    <mergeCell ref="A11:B11"/>
    <mergeCell ref="A12:B12"/>
    <mergeCell ref="A19:B19"/>
    <mergeCell ref="C19:F19"/>
    <mergeCell ref="A30:F30"/>
    <mergeCell ref="A24:F24"/>
    <mergeCell ref="A23:B23"/>
    <mergeCell ref="C23:F23"/>
    <mergeCell ref="C11:F11"/>
    <mergeCell ref="C12:F12"/>
    <mergeCell ref="A18:F18"/>
    <mergeCell ref="A20:B20"/>
    <mergeCell ref="C20:F20"/>
    <mergeCell ref="A21:B21"/>
    <mergeCell ref="C21:F21"/>
    <mergeCell ref="A22:B22"/>
    <mergeCell ref="C22:F22"/>
    <mergeCell ref="A13:F13"/>
  </mergeCells>
  <pageMargins left="0.98425196850393704" right="0.39370078740157483" top="1.5748031496062993" bottom="0.74803149606299213" header="0" footer="0"/>
  <pageSetup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FINANC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Usuario</cp:lastModifiedBy>
  <cp:lastPrinted>2024-10-21T22:55:15Z</cp:lastPrinted>
  <dcterms:created xsi:type="dcterms:W3CDTF">2018-09-22T20:57:08Z</dcterms:created>
  <dcterms:modified xsi:type="dcterms:W3CDTF">2024-10-21T22:55:25Z</dcterms:modified>
</cp:coreProperties>
</file>